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activeTab="0"/>
  </bookViews>
  <sheets>
    <sheet name="キューシート" sheetId="1" r:id="rId1"/>
    <sheet name="簡易キューシート" sheetId="2" r:id="rId2"/>
    <sheet name="Sheet1" sheetId="3" r:id="rId3"/>
  </sheets>
  <definedNames>
    <definedName name="_xlnm.Print_Area" localSheetId="0">'キューシート'!$A$1:$M$58</definedName>
  </definedNames>
  <calcPr fullCalcOnLoad="1"/>
</workbook>
</file>

<file path=xl/sharedStrings.xml><?xml version="1.0" encoding="utf-8"?>
<sst xmlns="http://schemas.openxmlformats.org/spreadsheetml/2006/main" count="325" uniqueCount="174">
  <si>
    <t>Open</t>
  </si>
  <si>
    <t>Close</t>
  </si>
  <si>
    <t>名          称</t>
  </si>
  <si>
    <t>信号</t>
  </si>
  <si>
    <t>目標物等</t>
  </si>
  <si>
    <t>市</t>
  </si>
  <si>
    <t>○</t>
  </si>
  <si>
    <t>×</t>
  </si>
  <si>
    <t>国275</t>
  </si>
  <si>
    <t>国233</t>
  </si>
  <si>
    <t>国232</t>
  </si>
  <si>
    <t>道106</t>
  </si>
  <si>
    <t>国40</t>
  </si>
  <si>
    <t>国238</t>
  </si>
  <si>
    <t>交差
点等</t>
  </si>
  <si>
    <t>T</t>
  </si>
  <si>
    <t>＋</t>
  </si>
  <si>
    <t>┤</t>
  </si>
  <si>
    <t>├</t>
  </si>
  <si>
    <t>区間
距離</t>
  </si>
  <si>
    <t>町</t>
  </si>
  <si>
    <t>市</t>
  </si>
  <si>
    <t>稚内・天塩　232</t>
  </si>
  <si>
    <t>枝幸・宗谷岬　238</t>
  </si>
  <si>
    <t>積算
距離</t>
  </si>
  <si>
    <t>区間</t>
  </si>
  <si>
    <t>積算</t>
  </si>
  <si>
    <t>稚内</t>
  </si>
  <si>
    <t>稚内　106</t>
  </si>
  <si>
    <t>OPEN</t>
  </si>
  <si>
    <t>CLOSE</t>
  </si>
  <si>
    <t>R</t>
  </si>
  <si>
    <t>L</t>
  </si>
  <si>
    <t>PC</t>
  </si>
  <si>
    <t>Start</t>
  </si>
  <si>
    <t>Finish</t>
  </si>
  <si>
    <t>セイコーマート天塩川口店</t>
  </si>
  <si>
    <t>セイコーマートえびす店</t>
  </si>
  <si>
    <t>セイコーマート深川多度志店</t>
  </si>
  <si>
    <t>km</t>
  </si>
  <si>
    <t>左右</t>
  </si>
  <si>
    <t>時刻</t>
  </si>
  <si>
    <t>PC間
距離</t>
  </si>
  <si>
    <t>道路
種別</t>
  </si>
  <si>
    <t>←</t>
  </si>
  <si>
    <t>→</t>
  </si>
  <si>
    <t>↑</t>
  </si>
  <si>
    <t>｜</t>
  </si>
  <si>
    <t>進行
方向</t>
  </si>
  <si>
    <t>No</t>
  </si>
  <si>
    <t>すき家(左手前角　２４時間営業)</t>
  </si>
  <si>
    <t>セイコｰマート鬼鹿店　</t>
  </si>
  <si>
    <t>宗谷岬　40
注：道標設置交差点の次の交差点を右折</t>
  </si>
  <si>
    <t>／</t>
  </si>
  <si>
    <t>2018/8/4  8：00　スタート</t>
  </si>
  <si>
    <t>Start 滝川ふれ愛の里</t>
  </si>
  <si>
    <t>市・町</t>
  </si>
  <si>
    <r>
      <t xml:space="preserve">道811交差点、休憩施設「こうほねの家」(左)　
</t>
    </r>
    <r>
      <rPr>
        <b/>
        <sz val="11"/>
        <color indexed="8"/>
        <rFont val="ＭＳ Ｐゴシック"/>
        <family val="3"/>
      </rPr>
      <t>公衆トイレ</t>
    </r>
    <r>
      <rPr>
        <sz val="11"/>
        <color indexed="8"/>
        <rFont val="ＭＳ Ｐゴシック"/>
        <family val="3"/>
      </rPr>
      <t>(外から直接利用可)、</t>
    </r>
    <r>
      <rPr>
        <b/>
        <sz val="11"/>
        <color indexed="8"/>
        <rFont val="ＭＳ Ｐゴシック"/>
        <family val="3"/>
      </rPr>
      <t>自販機</t>
    </r>
    <r>
      <rPr>
        <sz val="11"/>
        <color indexed="8"/>
        <rFont val="ＭＳ Ｐゴシック"/>
        <family val="3"/>
      </rPr>
      <t>あり。</t>
    </r>
  </si>
  <si>
    <t>交差点手前はゆるい右カーブ</t>
  </si>
  <si>
    <t>ふれあい公園(青看板)
・稚内メガソーラー発電所(補助看板)</t>
  </si>
  <si>
    <t>道1133</t>
  </si>
  <si>
    <t>国道４０号</t>
  </si>
  <si>
    <t>市</t>
  </si>
  <si>
    <t>町</t>
  </si>
  <si>
    <t>町民センター・運動公園</t>
  </si>
  <si>
    <t>有人チェック・仮眠休憩可・軽食提供</t>
  </si>
  <si>
    <t>町</t>
  </si>
  <si>
    <t>国道４０号　444</t>
  </si>
  <si>
    <t>道444</t>
  </si>
  <si>
    <t>旭川・名寄・音威子府　40</t>
  </si>
  <si>
    <r>
      <rPr>
        <b/>
        <sz val="11"/>
        <color indexed="8"/>
        <rFont val="ＭＳ Ｐゴシック"/>
        <family val="3"/>
      </rPr>
      <t>北緯４５度通過地点</t>
    </r>
    <r>
      <rPr>
        <sz val="11"/>
        <color indexed="8"/>
        <rFont val="ＭＳ Ｐゴシック"/>
        <family val="3"/>
      </rPr>
      <t>。左側沿道にモニュメント有り。</t>
    </r>
  </si>
  <si>
    <r>
      <rPr>
        <b/>
        <sz val="11"/>
        <color indexed="8"/>
        <rFont val="ＭＳ Ｐゴシック"/>
        <family val="3"/>
      </rPr>
      <t>北緯４５度通過地点</t>
    </r>
    <r>
      <rPr>
        <sz val="11"/>
        <color indexed="8"/>
        <rFont val="ＭＳ Ｐゴシック"/>
        <family val="3"/>
      </rPr>
      <t>。右側沿道にモニュメント有り。</t>
    </r>
  </si>
  <si>
    <t>名寄・美深　40・275</t>
  </si>
  <si>
    <t>Y</t>
  </si>
  <si>
    <t>＋</t>
  </si>
  <si>
    <t>○</t>
  </si>
  <si>
    <t>←</t>
  </si>
  <si>
    <t>∩</t>
  </si>
  <si>
    <t>美深・碧水　275</t>
  </si>
  <si>
    <t>新十津川</t>
  </si>
  <si>
    <r>
      <t>神社鳥居(右手前)、公共駐車場・</t>
    </r>
    <r>
      <rPr>
        <b/>
        <sz val="11"/>
        <color indexed="8"/>
        <rFont val="ＭＳ Ｐゴシック"/>
        <family val="3"/>
      </rPr>
      <t>公衆トイレ</t>
    </r>
    <r>
      <rPr>
        <sz val="11"/>
        <color indexed="8"/>
        <rFont val="ＭＳ Ｐゴシック"/>
        <family val="3"/>
      </rPr>
      <t>(右角)</t>
    </r>
  </si>
  <si>
    <r>
      <t xml:space="preserve">PC2 セイコーマート天塩川口店【右角】
</t>
    </r>
    <r>
      <rPr>
        <sz val="12"/>
        <color indexed="8"/>
        <rFont val="ＭＳ Ｐゴシック"/>
        <family val="3"/>
      </rPr>
      <t>道標「抜海　106」</t>
    </r>
  </si>
  <si>
    <t>稚内養護学校(右手前角)</t>
  </si>
  <si>
    <t>国道40号とのT字路</t>
  </si>
  <si>
    <t>郵便局(右奥角)。国道４０号との交差点。</t>
  </si>
  <si>
    <t>道688</t>
  </si>
  <si>
    <t>碧水(北竜町)・添牛内　275</t>
  </si>
  <si>
    <t>羽幌・碧水(北竜町)　275・239</t>
  </si>
  <si>
    <t>朱鞠内湖の広告塔(右角)</t>
  </si>
  <si>
    <t>道281</t>
  </si>
  <si>
    <t>＼</t>
  </si>
  <si>
    <t>道標設置交差点の次の交差点を斜め左折。国道233へ合流。</t>
  </si>
  <si>
    <t>旭川・滝川　233  (一つ手前の交差点に設置)</t>
  </si>
  <si>
    <t>札幌・滝川　233</t>
  </si>
  <si>
    <t>札幌・滝川　12</t>
  </si>
  <si>
    <t>国12</t>
  </si>
  <si>
    <r>
      <t>右奥に深川駅(</t>
    </r>
    <r>
      <rPr>
        <b/>
        <sz val="11"/>
        <color indexed="8"/>
        <rFont val="ＭＳ Ｐゴシック"/>
        <family val="3"/>
      </rPr>
      <t>トイレ</t>
    </r>
    <r>
      <rPr>
        <sz val="11"/>
        <color theme="1"/>
        <rFont val="Calibri"/>
        <family val="3"/>
      </rPr>
      <t>あり)、左折後に石狩川を渡る。</t>
    </r>
  </si>
  <si>
    <t>市</t>
  </si>
  <si>
    <t>Finish　滝川ふれ愛の里(左)</t>
  </si>
  <si>
    <t>「←豊富」</t>
  </si>
  <si>
    <r>
      <t xml:space="preserve">通過チェック　宗谷岬【左】
</t>
    </r>
    <r>
      <rPr>
        <sz val="11"/>
        <color theme="1"/>
        <rFont val="Calibri"/>
        <family val="3"/>
      </rPr>
      <t>「P宗谷岬」看板</t>
    </r>
  </si>
  <si>
    <t>道106
市</t>
  </si>
  <si>
    <t>滝川ふれ愛の里</t>
  </si>
  <si>
    <t>宗谷岬</t>
  </si>
  <si>
    <t>豊富町スポーツセンター</t>
  </si>
  <si>
    <t>セブンイレブン名寄大橋店</t>
  </si>
  <si>
    <t>通過C</t>
  </si>
  <si>
    <t>8:00</t>
  </si>
  <si>
    <t>8:30</t>
  </si>
  <si>
    <t>道の駅　森と湖の里ほろかない</t>
  </si>
  <si>
    <t>-</t>
  </si>
  <si>
    <t xml:space="preserve">- </t>
  </si>
  <si>
    <t>22:20</t>
  </si>
  <si>
    <t>2:48</t>
  </si>
  <si>
    <r>
      <t xml:space="preserve">日本本土最北端、　公衆トイレあり
</t>
    </r>
    <r>
      <rPr>
        <sz val="11"/>
        <color theme="1"/>
        <rFont val="Calibri"/>
        <family val="3"/>
      </rPr>
      <t>駐車場を挟んで左奥にモニュメント有り</t>
    </r>
  </si>
  <si>
    <r>
      <t>道の駅ライスランドふかがわ(手前左)
・</t>
    </r>
    <r>
      <rPr>
        <b/>
        <sz val="11"/>
        <color indexed="8"/>
        <rFont val="ＭＳ Ｐゴシック"/>
        <family val="3"/>
      </rPr>
      <t>セブンイレブン</t>
    </r>
    <r>
      <rPr>
        <sz val="11"/>
        <color theme="1"/>
        <rFont val="Calibri"/>
        <family val="3"/>
      </rPr>
      <t>(手前左角)</t>
    </r>
  </si>
  <si>
    <r>
      <t>パークゴルフ場管理棟(手前左奥)に</t>
    </r>
    <r>
      <rPr>
        <b/>
        <sz val="11"/>
        <color indexed="8"/>
        <rFont val="ＭＳ Ｐゴシック"/>
        <family val="3"/>
      </rPr>
      <t>公衆トイレ</t>
    </r>
    <r>
      <rPr>
        <sz val="11"/>
        <color theme="1"/>
        <rFont val="Calibri"/>
        <family val="3"/>
      </rPr>
      <t>あり。</t>
    </r>
  </si>
  <si>
    <t>道標の進路方向表示　・　PC等</t>
  </si>
  <si>
    <r>
      <t>【母子里集落】(昭和５３年に</t>
    </r>
    <r>
      <rPr>
        <b/>
        <sz val="11"/>
        <color indexed="8"/>
        <rFont val="ＭＳ Ｐゴシック"/>
        <family val="3"/>
      </rPr>
      <t>日本最寒記録「-41.2度」</t>
    </r>
    <r>
      <rPr>
        <sz val="11"/>
        <color theme="1"/>
        <rFont val="Calibri"/>
        <family val="3"/>
      </rPr>
      <t>を記録)。左折後右手の朱鞠内湖は、</t>
    </r>
    <r>
      <rPr>
        <b/>
        <sz val="11"/>
        <color indexed="8"/>
        <rFont val="ＭＳ Ｐゴシック"/>
        <family val="3"/>
      </rPr>
      <t>日本最大の人造湖</t>
    </r>
    <r>
      <rPr>
        <sz val="11"/>
        <color theme="1"/>
        <rFont val="Calibri"/>
        <family val="3"/>
      </rPr>
      <t>。</t>
    </r>
  </si>
  <si>
    <t>【深川市市街】手前でJR跨線橋渡る。ENEOS-GS(左手前角)</t>
  </si>
  <si>
    <t>斜張橋(ふれ愛橋)を渡って直後の信号交差点を左折。
JAたきかわ玉葱選果場(手前左角)</t>
  </si>
  <si>
    <t>左折後に石狩川を渡る(平成橋)</t>
  </si>
  <si>
    <r>
      <t>【豊富町市街】青看板なし
交差点手前はゆるい左カーブ
交差点右手前に</t>
    </r>
    <r>
      <rPr>
        <b/>
        <sz val="11"/>
        <color indexed="8"/>
        <rFont val="ＭＳ Ｐゴシック"/>
        <family val="3"/>
      </rPr>
      <t>ENEOS-GSスタンド</t>
    </r>
  </si>
  <si>
    <t>左折後に踏切渡る</t>
  </si>
  <si>
    <r>
      <t>【天塩町市街】約900m手前左に「</t>
    </r>
    <r>
      <rPr>
        <b/>
        <sz val="11"/>
        <color indexed="8"/>
        <rFont val="ＭＳ Ｐゴシック"/>
        <family val="3"/>
      </rPr>
      <t>道の駅てしお</t>
    </r>
    <r>
      <rPr>
        <sz val="11"/>
        <color theme="1"/>
        <rFont val="Calibri"/>
        <family val="3"/>
      </rPr>
      <t>」。食堂あり。</t>
    </r>
  </si>
  <si>
    <t>【遠別町市街】郵便局(右奥角)</t>
  </si>
  <si>
    <t>【抜海集落】</t>
  </si>
  <si>
    <t>ダイハツ(左手前角)、交差点手前は右カーブ</t>
  </si>
  <si>
    <r>
      <t>【幌加内町市街】　幌加内交流プラザ(右)(中に</t>
    </r>
    <r>
      <rPr>
        <b/>
        <sz val="10"/>
        <color indexed="8"/>
        <rFont val="ＭＳ Ｐゴシック"/>
        <family val="3"/>
      </rPr>
      <t>トイレ・蕎麦店</t>
    </r>
    <r>
      <rPr>
        <sz val="10"/>
        <color indexed="8"/>
        <rFont val="ＭＳ Ｐゴシック"/>
        <family val="3"/>
      </rPr>
      <t>)
市街地に蕎麦店数店あり。</t>
    </r>
    <r>
      <rPr>
        <b/>
        <sz val="10"/>
        <color indexed="8"/>
        <rFont val="ＭＳ Ｐゴシック"/>
        <family val="3"/>
      </rPr>
      <t>幌加内は蕎麦生産量日本一</t>
    </r>
    <r>
      <rPr>
        <sz val="10"/>
        <color indexed="8"/>
        <rFont val="ＭＳ Ｐゴシック"/>
        <family val="3"/>
      </rPr>
      <t>。
市街地左沿道にAコープ店舗あり。</t>
    </r>
  </si>
  <si>
    <t>【多度志集落】</t>
  </si>
  <si>
    <t>【滝川市市街】モスバーガー(手前左)・墓の山崎(手前左)、
ダイハツ(奥左)、ベントス(手前右角)</t>
  </si>
  <si>
    <t>踏切を渡って直後に左折</t>
  </si>
  <si>
    <t>スタート後、滝川ふれ愛の里敷地から市道に出て右折</t>
  </si>
  <si>
    <r>
      <t xml:space="preserve">セイコーマートとみいそ店(右)(日本最北コンビニ)　
</t>
    </r>
    <r>
      <rPr>
        <sz val="11"/>
        <color theme="1"/>
        <rFont val="Calibri"/>
        <family val="3"/>
      </rPr>
      <t>(以降コンビニ少ない)</t>
    </r>
  </si>
  <si>
    <r>
      <rPr>
        <b/>
        <sz val="11"/>
        <color indexed="8"/>
        <rFont val="ＭＳ Ｐゴシック"/>
        <family val="3"/>
      </rPr>
      <t>道の駅なかがわ(右)</t>
    </r>
    <r>
      <rPr>
        <sz val="11"/>
        <color theme="1"/>
        <rFont val="Calibri"/>
        <family val="3"/>
      </rPr>
      <t>。レストランあり。
天塩川対岸の中川町市街に</t>
    </r>
    <r>
      <rPr>
        <b/>
        <sz val="11"/>
        <color indexed="8"/>
        <rFont val="ＭＳ Ｐゴシック"/>
        <family val="3"/>
      </rPr>
      <t>ｾｲ</t>
    </r>
    <r>
      <rPr>
        <sz val="11"/>
        <color theme="1"/>
        <rFont val="Calibri"/>
        <family val="3"/>
      </rPr>
      <t>ｺｰﾏｰﾄ</t>
    </r>
    <r>
      <rPr>
        <sz val="11"/>
        <color indexed="8"/>
        <rFont val="ＭＳ Ｐゴシック"/>
        <family val="3"/>
      </rPr>
      <t>(コースから外れる)</t>
    </r>
  </si>
  <si>
    <r>
      <t>【音威子府村市街】交差点は道なり右急カーブ。左から国道275号合流。
正面に「</t>
    </r>
    <r>
      <rPr>
        <b/>
        <sz val="11"/>
        <color indexed="63"/>
        <rFont val="ＭＳ Ｐゴシック"/>
        <family val="3"/>
      </rPr>
      <t>道の駅おといねっぷ</t>
    </r>
    <r>
      <rPr>
        <sz val="11"/>
        <color indexed="63"/>
        <rFont val="ＭＳ Ｐゴシック"/>
        <family val="3"/>
      </rPr>
      <t>」(レストランあり)
約1km先(左)に</t>
    </r>
    <r>
      <rPr>
        <b/>
        <sz val="11"/>
        <color indexed="63"/>
        <rFont val="ＭＳ Ｐゴシック"/>
        <family val="3"/>
      </rPr>
      <t>セイコーマート</t>
    </r>
    <r>
      <rPr>
        <sz val="11"/>
        <color indexed="63"/>
        <rFont val="ＭＳ Ｐゴシック"/>
        <family val="3"/>
      </rPr>
      <t>あり</t>
    </r>
  </si>
  <si>
    <t>道の駅「森と湖の里ほろかない」・「せいわ温泉ルオント」(右)
トイレの左に売店、温泉内にレストランあり。</t>
  </si>
  <si>
    <r>
      <t>【稚咲内】左奥に</t>
    </r>
    <r>
      <rPr>
        <b/>
        <sz val="11"/>
        <color indexed="8"/>
        <rFont val="ＭＳ Ｐゴシック"/>
        <family val="3"/>
      </rPr>
      <t>公衆トイレ</t>
    </r>
    <r>
      <rPr>
        <sz val="11"/>
        <color theme="1"/>
        <rFont val="Calibri"/>
        <family val="3"/>
      </rPr>
      <t>(目立たない・自動ﾄﾞｱ)
約300m手前に稚咲内信号交差点(道道444号交差点)</t>
    </r>
  </si>
  <si>
    <t>×</t>
  </si>
  <si>
    <t>達布　867</t>
  </si>
  <si>
    <t>国275
道549</t>
  </si>
  <si>
    <t>道867
道126
道742</t>
  </si>
  <si>
    <t>感知式信号交差点(センサー感知に注意)
右折後、国道275号の雨竜町と北竜町に道の駅あり。</t>
  </si>
  <si>
    <t>留萌・羽幌　239</t>
  </si>
  <si>
    <t>国239</t>
  </si>
  <si>
    <t>PC1 セイコーマート古丹別店【左】　</t>
  </si>
  <si>
    <t>天塩・羽幌　232</t>
  </si>
  <si>
    <t>青看板はT字路だが、正面に町道が接続。</t>
  </si>
  <si>
    <t>左折後、PC1まで下り基調。</t>
  </si>
  <si>
    <t>恵比島地区活性化センター(右奥角)、右折直後にJR踏切あり。
右折後約5km先に幌新温泉あり。
約69.5km地点・小平しべ湖付近のトンネルの手前左に公衆トイレあり。その先の「小平しべ湖駐車場公園(右)」のトイレは、7/21下見時閉鎖中。</t>
  </si>
  <si>
    <t>PC3 豊富町スポーツセンター【右】</t>
  </si>
  <si>
    <t>道の駅びふか(左)</t>
  </si>
  <si>
    <t>日本最北セブンイレブン</t>
  </si>
  <si>
    <t>碧水・添牛内　275</t>
  </si>
  <si>
    <r>
      <rPr>
        <b/>
        <sz val="12"/>
        <color indexed="8"/>
        <rFont val="ＭＳ Ｐゴシック"/>
        <family val="3"/>
      </rPr>
      <t>PC5 セイコーマート深川多度志店【右】</t>
    </r>
    <r>
      <rPr>
        <sz val="11"/>
        <color theme="1"/>
        <rFont val="Calibri"/>
        <family val="3"/>
      </rPr>
      <t xml:space="preserve">
道標「深川市街　281」</t>
    </r>
  </si>
  <si>
    <t>ふれあいの里→
　　※参考資料No.52交差点写真参照</t>
  </si>
  <si>
    <r>
      <rPr>
        <b/>
        <sz val="11"/>
        <rFont val="ＭＳ Ｐゴシック"/>
        <family val="3"/>
      </rPr>
      <t>←</t>
    </r>
    <r>
      <rPr>
        <sz val="11"/>
        <rFont val="ＭＳ Ｐゴシック"/>
        <family val="3"/>
      </rPr>
      <t>ふれあいの里
　　※参考資料No.53交差点写真参照</t>
    </r>
  </si>
  <si>
    <t>右奥角に案内看板
参考資料No.27交差点参照
サロベツ原野、稚咲内海岸、町民センター、運動公園</t>
  </si>
  <si>
    <t>11:35</t>
  </si>
  <si>
    <t>16:08</t>
  </si>
  <si>
    <t>13:55</t>
  </si>
  <si>
    <t>21:24</t>
  </si>
  <si>
    <t>18:42</t>
  </si>
  <si>
    <t>22:24</t>
  </si>
  <si>
    <t>15:12</t>
  </si>
  <si>
    <t>8/5
7:36</t>
  </si>
  <si>
    <t>8/5
01:58</t>
  </si>
  <si>
    <t>24:00</t>
  </si>
  <si>
    <t>2018Audax Japan BRM804北海道600km宗谷岬　(予備ルート)　　キューシート</t>
  </si>
  <si>
    <t>PC4セブンイレブン美深西１条店【右】</t>
  </si>
  <si>
    <t>美深峠　標高約440m</t>
  </si>
  <si>
    <t>迂回ルート設定に伴うルート変更区間。ルートラボデータを参照ください。</t>
  </si>
  <si>
    <t>2018 Audax Japan BRM804北海道600km宗谷岬(予備ルート)　簡易キューシート</t>
  </si>
  <si>
    <t>ルートラボデータ　　https://yahoo.jp/e687Wf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</si>
</sst>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[Red]0.0"/>
    <numFmt numFmtId="179" formatCode="0.00_ 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メイリオ"/>
      <family val="3"/>
    </font>
    <font>
      <sz val="9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333333"/>
      <name val="メイリオ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10.5"/>
      <color theme="1"/>
      <name val="ＭＳ 明朝"/>
      <family val="1"/>
    </font>
    <font>
      <sz val="11"/>
      <name val="Calibri"/>
      <family val="3"/>
    </font>
    <font>
      <sz val="10.5"/>
      <color theme="1"/>
      <name val="ＭＳ 明朝"/>
      <family val="1"/>
    </font>
    <font>
      <sz val="11"/>
      <color rgb="FF22222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hair"/>
      <right style="thin"/>
      <top style="thin"/>
      <bottom style="thin"/>
    </border>
    <border>
      <left style="thin"/>
      <right/>
      <top style="thin"/>
      <bottom style="double"/>
    </border>
    <border>
      <left style="hair"/>
      <right style="thin"/>
      <top style="thin"/>
      <bottom/>
    </border>
    <border>
      <left style="hair"/>
      <right style="thin"/>
      <top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2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2" xfId="61" applyFont="1" applyFill="1" applyBorder="1" applyAlignment="1">
      <alignment horizontal="left" vertical="center"/>
      <protection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right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4" fillId="33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49" fontId="57" fillId="33" borderId="17" xfId="0" applyNumberFormat="1" applyFont="1" applyFill="1" applyBorder="1" applyAlignment="1">
      <alignment horizontal="center" vertical="center" wrapText="1"/>
    </xf>
    <xf numFmtId="49" fontId="57" fillId="33" borderId="18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8" fontId="45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left" vertical="center" wrapText="1"/>
    </xf>
    <xf numFmtId="180" fontId="53" fillId="0" borderId="19" xfId="0" applyNumberFormat="1" applyFont="1" applyFill="1" applyBorder="1" applyAlignment="1">
      <alignment vertical="center"/>
    </xf>
    <xf numFmtId="180" fontId="57" fillId="0" borderId="21" xfId="0" applyNumberFormat="1" applyFont="1" applyFill="1" applyBorder="1" applyAlignment="1">
      <alignment vertical="center"/>
    </xf>
    <xf numFmtId="180" fontId="57" fillId="0" borderId="19" xfId="0" applyNumberFormat="1" applyFont="1" applyFill="1" applyBorder="1" applyAlignment="1">
      <alignment horizontal="right" vertical="center" wrapText="1"/>
    </xf>
    <xf numFmtId="176" fontId="53" fillId="0" borderId="10" xfId="0" applyNumberFormat="1" applyFont="1" applyFill="1" applyBorder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53" fillId="0" borderId="11" xfId="0" applyNumberFormat="1" applyFont="1" applyFill="1" applyBorder="1" applyAlignment="1">
      <alignment vertical="center"/>
    </xf>
    <xf numFmtId="177" fontId="53" fillId="0" borderId="11" xfId="0" applyNumberFormat="1" applyFont="1" applyFill="1" applyBorder="1" applyAlignment="1">
      <alignment vertical="center"/>
    </xf>
    <xf numFmtId="176" fontId="53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57" fillId="0" borderId="19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9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23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57" fillId="33" borderId="10" xfId="0" applyFont="1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33" borderId="11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76" fontId="0" fillId="0" borderId="2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49" fontId="57" fillId="0" borderId="24" xfId="0" applyNumberFormat="1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49" fontId="57" fillId="0" borderId="26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8" fontId="45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/>
    </xf>
    <xf numFmtId="178" fontId="45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 wrapText="1"/>
    </xf>
    <xf numFmtId="178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58" fillId="0" borderId="20" xfId="0" applyNumberFormat="1" applyFont="1" applyFill="1" applyBorder="1" applyAlignment="1">
      <alignment horizontal="right" vertical="center"/>
    </xf>
    <xf numFmtId="0" fontId="56" fillId="0" borderId="20" xfId="0" applyFont="1" applyFill="1" applyBorder="1" applyAlignment="1">
      <alignment horizontal="justify" vertical="center"/>
    </xf>
    <xf numFmtId="0" fontId="0" fillId="0" borderId="20" xfId="0" applyFill="1" applyBorder="1" applyAlignment="1">
      <alignment vertical="center" wrapText="1"/>
    </xf>
    <xf numFmtId="49" fontId="57" fillId="0" borderId="25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left" vertical="center"/>
    </xf>
    <xf numFmtId="49" fontId="57" fillId="0" borderId="28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vertical="center" wrapText="1"/>
    </xf>
    <xf numFmtId="178" fontId="0" fillId="0" borderId="13" xfId="0" applyNumberForma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57" fillId="0" borderId="25" xfId="0" applyFont="1" applyFill="1" applyBorder="1" applyAlignment="1">
      <alignment horizontal="left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5" xfId="0" applyFill="1" applyBorder="1" applyAlignment="1">
      <alignment vertical="center" wrapText="1"/>
    </xf>
    <xf numFmtId="49" fontId="45" fillId="7" borderId="25" xfId="0" applyNumberFormat="1" applyFont="1" applyFill="1" applyBorder="1" applyAlignment="1">
      <alignment horizontal="center" vertical="center"/>
    </xf>
    <xf numFmtId="0" fontId="45" fillId="7" borderId="25" xfId="0" applyFont="1" applyFill="1" applyBorder="1" applyAlignment="1">
      <alignment horizontal="center" vertical="center"/>
    </xf>
    <xf numFmtId="176" fontId="0" fillId="7" borderId="25" xfId="0" applyNumberFormat="1" applyFill="1" applyBorder="1" applyAlignment="1">
      <alignment horizontal="right" vertical="center"/>
    </xf>
    <xf numFmtId="0" fontId="0" fillId="7" borderId="25" xfId="0" applyFill="1" applyBorder="1" applyAlignment="1">
      <alignment horizontal="left" vertical="center"/>
    </xf>
    <xf numFmtId="49" fontId="57" fillId="7" borderId="26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49" fontId="45" fillId="7" borderId="10" xfId="0" applyNumberFormat="1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right" vertical="center"/>
    </xf>
    <xf numFmtId="0" fontId="0" fillId="7" borderId="10" xfId="0" applyNumberFormat="1" applyFill="1" applyBorder="1" applyAlignment="1">
      <alignment horizontal="right" vertical="center"/>
    </xf>
    <xf numFmtId="0" fontId="57" fillId="7" borderId="10" xfId="0" applyFont="1" applyFill="1" applyBorder="1" applyAlignment="1">
      <alignment horizontal="left" vertical="center"/>
    </xf>
    <xf numFmtId="49" fontId="57" fillId="7" borderId="19" xfId="0" applyNumberFormat="1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49" fontId="45" fillId="7" borderId="29" xfId="0" applyNumberFormat="1" applyFont="1" applyFill="1" applyBorder="1" applyAlignment="1">
      <alignment horizontal="center" vertical="center"/>
    </xf>
    <xf numFmtId="0" fontId="45" fillId="7" borderId="29" xfId="0" applyFont="1" applyFill="1" applyBorder="1" applyAlignment="1">
      <alignment horizontal="center" vertical="center"/>
    </xf>
    <xf numFmtId="176" fontId="0" fillId="7" borderId="29" xfId="0" applyNumberFormat="1" applyFill="1" applyBorder="1" applyAlignment="1">
      <alignment horizontal="right" vertical="center"/>
    </xf>
    <xf numFmtId="0" fontId="0" fillId="7" borderId="29" xfId="0" applyNumberFormat="1" applyFill="1" applyBorder="1" applyAlignment="1">
      <alignment horizontal="right" vertical="center"/>
    </xf>
    <xf numFmtId="0" fontId="57" fillId="7" borderId="29" xfId="0" applyFont="1" applyFill="1" applyBorder="1" applyAlignment="1">
      <alignment horizontal="left" vertical="center"/>
    </xf>
    <xf numFmtId="0" fontId="0" fillId="7" borderId="29" xfId="0" applyFill="1" applyBorder="1" applyAlignment="1">
      <alignment vertical="center" wrapText="1"/>
    </xf>
    <xf numFmtId="49" fontId="57" fillId="7" borderId="30" xfId="0" applyNumberFormat="1" applyFont="1" applyFill="1" applyBorder="1" applyAlignment="1">
      <alignment horizontal="center" vertical="center"/>
    </xf>
    <xf numFmtId="49" fontId="57" fillId="7" borderId="25" xfId="0" applyNumberFormat="1" applyFont="1" applyFill="1" applyBorder="1" applyAlignment="1">
      <alignment horizontal="center" vertical="center"/>
    </xf>
    <xf numFmtId="0" fontId="0" fillId="7" borderId="25" xfId="0" applyNumberFormat="1" applyFill="1" applyBorder="1" applyAlignment="1">
      <alignment horizontal="right" vertical="center"/>
    </xf>
    <xf numFmtId="0" fontId="0" fillId="7" borderId="25" xfId="0" applyFill="1" applyBorder="1" applyAlignment="1">
      <alignment horizontal="left" vertical="center" wrapText="1"/>
    </xf>
    <xf numFmtId="0" fontId="0" fillId="7" borderId="25" xfId="0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49" fontId="45" fillId="7" borderId="13" xfId="0" applyNumberFormat="1" applyFont="1" applyFill="1" applyBorder="1" applyAlignment="1">
      <alignment horizontal="center" vertical="center"/>
    </xf>
    <xf numFmtId="0" fontId="45" fillId="7" borderId="20" xfId="0" applyFont="1" applyFill="1" applyBorder="1" applyAlignment="1">
      <alignment horizontal="center" vertical="center"/>
    </xf>
    <xf numFmtId="176" fontId="0" fillId="7" borderId="20" xfId="0" applyNumberFormat="1" applyFill="1" applyBorder="1" applyAlignment="1">
      <alignment horizontal="right" vertical="center"/>
    </xf>
    <xf numFmtId="0" fontId="0" fillId="7" borderId="13" xfId="0" applyNumberFormat="1" applyFill="1" applyBorder="1" applyAlignment="1">
      <alignment horizontal="right" vertical="center"/>
    </xf>
    <xf numFmtId="178" fontId="0" fillId="7" borderId="13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/>
    </xf>
    <xf numFmtId="0" fontId="7" fillId="7" borderId="13" xfId="0" applyFont="1" applyFill="1" applyBorder="1" applyAlignment="1">
      <alignment vertical="center" wrapText="1"/>
    </xf>
    <xf numFmtId="49" fontId="57" fillId="7" borderId="13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56" fillId="7" borderId="25" xfId="0" applyFont="1" applyFill="1" applyBorder="1" applyAlignment="1">
      <alignment horizontal="center" vertical="center"/>
    </xf>
    <xf numFmtId="178" fontId="45" fillId="7" borderId="25" xfId="0" applyNumberFormat="1" applyFont="1" applyFill="1" applyBorder="1" applyAlignment="1">
      <alignment horizontal="center" vertical="center"/>
    </xf>
    <xf numFmtId="178" fontId="0" fillId="7" borderId="25" xfId="0" applyNumberFormat="1" applyFill="1" applyBorder="1" applyAlignment="1">
      <alignment horizontal="center" vertical="center"/>
    </xf>
    <xf numFmtId="0" fontId="7" fillId="7" borderId="25" xfId="0" applyFont="1" applyFill="1" applyBorder="1" applyAlignment="1">
      <alignment vertical="center" wrapText="1"/>
    </xf>
    <xf numFmtId="0" fontId="0" fillId="7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19" borderId="11" xfId="0" applyFill="1" applyBorder="1" applyAlignment="1">
      <alignment horizontal="center" vertical="center"/>
    </xf>
    <xf numFmtId="0" fontId="0" fillId="19" borderId="11" xfId="0" applyFill="1" applyBorder="1" applyAlignment="1">
      <alignment vertical="center"/>
    </xf>
    <xf numFmtId="0" fontId="56" fillId="19" borderId="11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178" fontId="45" fillId="19" borderId="11" xfId="0" applyNumberFormat="1" applyFont="1" applyFill="1" applyBorder="1" applyAlignment="1">
      <alignment horizontal="center" vertical="center"/>
    </xf>
    <xf numFmtId="176" fontId="0" fillId="19" borderId="10" xfId="0" applyNumberFormat="1" applyFill="1" applyBorder="1" applyAlignment="1">
      <alignment horizontal="right" vertical="center"/>
    </xf>
    <xf numFmtId="0" fontId="54" fillId="19" borderId="11" xfId="0" applyFont="1" applyFill="1" applyBorder="1" applyAlignment="1">
      <alignment vertical="center"/>
    </xf>
    <xf numFmtId="49" fontId="45" fillId="19" borderId="11" xfId="0" applyNumberFormat="1" applyFont="1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178" fontId="45" fillId="19" borderId="10" xfId="0" applyNumberFormat="1" applyFont="1" applyFill="1" applyBorder="1" applyAlignment="1">
      <alignment horizontal="center" vertical="center"/>
    </xf>
    <xf numFmtId="0" fontId="0" fillId="19" borderId="11" xfId="0" applyNumberFormat="1" applyFill="1" applyBorder="1" applyAlignment="1">
      <alignment horizontal="right" vertical="center"/>
    </xf>
    <xf numFmtId="178" fontId="0" fillId="19" borderId="11" xfId="0" applyNumberFormat="1" applyFill="1" applyBorder="1" applyAlignment="1">
      <alignment horizontal="center" vertical="center"/>
    </xf>
    <xf numFmtId="0" fontId="45" fillId="19" borderId="11" xfId="0" applyFont="1" applyFill="1" applyBorder="1" applyAlignment="1">
      <alignment horizontal="left" vertical="center"/>
    </xf>
    <xf numFmtId="0" fontId="7" fillId="19" borderId="11" xfId="0" applyFont="1" applyFill="1" applyBorder="1" applyAlignment="1">
      <alignment vertical="center" wrapText="1"/>
    </xf>
    <xf numFmtId="49" fontId="57" fillId="19" borderId="11" xfId="0" applyNumberFormat="1" applyFont="1" applyFill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49" fontId="57" fillId="7" borderId="29" xfId="0" applyNumberFormat="1" applyFont="1" applyFill="1" applyBorder="1" applyAlignment="1">
      <alignment horizontal="center" vertical="center"/>
    </xf>
    <xf numFmtId="176" fontId="0" fillId="19" borderId="11" xfId="0" applyNumberFormat="1" applyFill="1" applyBorder="1" applyAlignment="1">
      <alignment horizontal="right" vertical="center"/>
    </xf>
    <xf numFmtId="176" fontId="0" fillId="19" borderId="11" xfId="0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Q58"/>
  <sheetViews>
    <sheetView showGridLines="0" tabSelected="1" view="pageBreakPreview" zoomScaleSheetLayoutView="100" zoomScalePageLayoutView="0" workbookViewId="0" topLeftCell="A1">
      <selection activeCell="J38" sqref="J38"/>
    </sheetView>
  </sheetViews>
  <sheetFormatPr defaultColWidth="9.140625" defaultRowHeight="15"/>
  <cols>
    <col min="1" max="1" width="0.9921875" style="0" customWidth="1"/>
    <col min="2" max="2" width="3.140625" style="0" customWidth="1"/>
    <col min="3" max="3" width="6.57421875" style="0" customWidth="1"/>
    <col min="4" max="4" width="5.140625" style="8" bestFit="1" customWidth="1"/>
    <col min="5" max="5" width="5.28125" style="8" bestFit="1" customWidth="1"/>
    <col min="6" max="6" width="4.57421875" style="8" customWidth="1"/>
    <col min="7" max="7" width="6.57421875" style="0" bestFit="1" customWidth="1"/>
    <col min="8" max="8" width="8.00390625" style="0" customWidth="1"/>
    <col min="9" max="9" width="7.421875" style="8" bestFit="1" customWidth="1"/>
    <col min="10" max="10" width="37.8515625" style="0" customWidth="1"/>
    <col min="11" max="11" width="48.8515625" style="25" bestFit="1" customWidth="1"/>
    <col min="12" max="13" width="7.00390625" style="78" bestFit="1" customWidth="1"/>
    <col min="14" max="14" width="1.1484375" style="0" customWidth="1"/>
  </cols>
  <sheetData>
    <row r="1" spans="2:11" ht="18.75">
      <c r="B1" s="3" t="s">
        <v>168</v>
      </c>
      <c r="K1" s="26" t="s">
        <v>54</v>
      </c>
    </row>
    <row r="2" spans="2:13" ht="27.75" thickBot="1">
      <c r="B2" s="18" t="s">
        <v>49</v>
      </c>
      <c r="C2" s="10" t="s">
        <v>43</v>
      </c>
      <c r="D2" s="10" t="s">
        <v>14</v>
      </c>
      <c r="E2" s="11" t="s">
        <v>3</v>
      </c>
      <c r="F2" s="10" t="s">
        <v>48</v>
      </c>
      <c r="G2" s="12" t="s">
        <v>19</v>
      </c>
      <c r="H2" s="12" t="s">
        <v>24</v>
      </c>
      <c r="I2" s="12" t="s">
        <v>42</v>
      </c>
      <c r="J2" s="13" t="s">
        <v>117</v>
      </c>
      <c r="K2" s="13" t="s">
        <v>4</v>
      </c>
      <c r="L2" s="79" t="s">
        <v>0</v>
      </c>
      <c r="M2" s="80" t="s">
        <v>1</v>
      </c>
    </row>
    <row r="3" spans="2:13" ht="15" thickTop="1">
      <c r="B3" s="6">
        <v>1</v>
      </c>
      <c r="C3" s="5"/>
      <c r="D3" s="36"/>
      <c r="E3" s="6"/>
      <c r="F3" s="46"/>
      <c r="G3" s="40">
        <v>0</v>
      </c>
      <c r="H3" s="40">
        <v>0</v>
      </c>
      <c r="I3" s="44">
        <v>0</v>
      </c>
      <c r="J3" s="30" t="s">
        <v>55</v>
      </c>
      <c r="K3" s="88" t="s">
        <v>132</v>
      </c>
      <c r="L3" s="37" t="s">
        <v>107</v>
      </c>
      <c r="M3" s="38" t="s">
        <v>108</v>
      </c>
    </row>
    <row r="4" spans="2:13" ht="13.5">
      <c r="B4" s="62">
        <v>2</v>
      </c>
      <c r="C4" s="57" t="s">
        <v>5</v>
      </c>
      <c r="D4" s="58" t="s">
        <v>16</v>
      </c>
      <c r="E4" s="59" t="s">
        <v>6</v>
      </c>
      <c r="F4" s="43" t="s">
        <v>44</v>
      </c>
      <c r="G4" s="98">
        <f>H4-H3</f>
        <v>0.2</v>
      </c>
      <c r="H4" s="95">
        <v>0.2</v>
      </c>
      <c r="I4" s="43"/>
      <c r="J4" s="63" t="s">
        <v>79</v>
      </c>
      <c r="K4" s="99" t="s">
        <v>121</v>
      </c>
      <c r="L4" s="100"/>
      <c r="M4" s="101"/>
    </row>
    <row r="5" spans="2:13" ht="27">
      <c r="B5" s="102">
        <v>3</v>
      </c>
      <c r="C5" s="103" t="s">
        <v>56</v>
      </c>
      <c r="D5" s="104" t="s">
        <v>16</v>
      </c>
      <c r="E5" s="102" t="s">
        <v>6</v>
      </c>
      <c r="F5" s="105" t="s">
        <v>45</v>
      </c>
      <c r="G5" s="106">
        <f>H5-H4</f>
        <v>2.1999999999999997</v>
      </c>
      <c r="H5" s="107">
        <v>2.4</v>
      </c>
      <c r="I5" s="105"/>
      <c r="J5" s="108" t="s">
        <v>78</v>
      </c>
      <c r="K5" s="109" t="s">
        <v>142</v>
      </c>
      <c r="L5" s="110"/>
      <c r="M5" s="110"/>
    </row>
    <row r="6" spans="2:13" ht="81">
      <c r="B6" s="143">
        <v>4</v>
      </c>
      <c r="C6" s="144" t="s">
        <v>140</v>
      </c>
      <c r="D6" s="145" t="s">
        <v>18</v>
      </c>
      <c r="E6" s="143" t="s">
        <v>138</v>
      </c>
      <c r="F6" s="146" t="s">
        <v>45</v>
      </c>
      <c r="G6" s="147">
        <f aca="true" t="shared" si="0" ref="G6:G48">H6-H5</f>
        <v>31.700000000000003</v>
      </c>
      <c r="H6" s="147">
        <v>34.1</v>
      </c>
      <c r="I6" s="143"/>
      <c r="J6" s="148" t="s">
        <v>139</v>
      </c>
      <c r="K6" s="144" t="s">
        <v>149</v>
      </c>
      <c r="L6" s="149"/>
      <c r="M6" s="149"/>
    </row>
    <row r="7" spans="2:13" ht="40.5">
      <c r="B7" s="150">
        <v>5</v>
      </c>
      <c r="C7" s="151" t="s">
        <v>141</v>
      </c>
      <c r="D7" s="152" t="s">
        <v>15</v>
      </c>
      <c r="E7" s="150" t="s">
        <v>138</v>
      </c>
      <c r="F7" s="153" t="s">
        <v>44</v>
      </c>
      <c r="G7" s="154">
        <f t="shared" si="0"/>
        <v>56.49999999999999</v>
      </c>
      <c r="H7" s="155">
        <v>90.6</v>
      </c>
      <c r="I7" s="153"/>
      <c r="J7" s="156" t="s">
        <v>143</v>
      </c>
      <c r="K7" s="151" t="s">
        <v>148</v>
      </c>
      <c r="L7" s="157"/>
      <c r="M7" s="157"/>
    </row>
    <row r="8" spans="2:13" ht="14.25">
      <c r="B8" s="187">
        <v>6</v>
      </c>
      <c r="C8" s="188" t="s">
        <v>144</v>
      </c>
      <c r="D8" s="189" t="s">
        <v>47</v>
      </c>
      <c r="E8" s="187" t="s">
        <v>138</v>
      </c>
      <c r="F8" s="191" t="s">
        <v>46</v>
      </c>
      <c r="G8" s="204">
        <f t="shared" si="0"/>
        <v>31.5</v>
      </c>
      <c r="H8" s="197">
        <v>122.1</v>
      </c>
      <c r="I8" s="205">
        <f>H8-H3</f>
        <v>122.1</v>
      </c>
      <c r="J8" s="193" t="s">
        <v>145</v>
      </c>
      <c r="K8" s="206"/>
      <c r="L8" s="201" t="s">
        <v>158</v>
      </c>
      <c r="M8" s="201" t="s">
        <v>159</v>
      </c>
    </row>
    <row r="9" spans="2:13" ht="13.5">
      <c r="B9" s="158">
        <v>7</v>
      </c>
      <c r="C9" s="202" t="s">
        <v>144</v>
      </c>
      <c r="D9" s="159" t="s">
        <v>15</v>
      </c>
      <c r="E9" s="158" t="s">
        <v>6</v>
      </c>
      <c r="F9" s="160" t="s">
        <v>45</v>
      </c>
      <c r="G9" s="161">
        <f t="shared" si="0"/>
        <v>5.1000000000000085</v>
      </c>
      <c r="H9" s="162">
        <v>127.2</v>
      </c>
      <c r="I9" s="160"/>
      <c r="J9" s="163" t="s">
        <v>146</v>
      </c>
      <c r="K9" s="164" t="s">
        <v>147</v>
      </c>
      <c r="L9" s="165"/>
      <c r="M9" s="203"/>
    </row>
    <row r="10" spans="2:13" ht="13.5">
      <c r="B10" s="16">
        <v>8</v>
      </c>
      <c r="C10" s="60" t="s">
        <v>10</v>
      </c>
      <c r="D10" s="53" t="s">
        <v>16</v>
      </c>
      <c r="E10" s="16" t="s">
        <v>6</v>
      </c>
      <c r="F10" s="33" t="s">
        <v>45</v>
      </c>
      <c r="G10" s="42">
        <f t="shared" si="0"/>
        <v>53.8</v>
      </c>
      <c r="H10" s="93">
        <v>181</v>
      </c>
      <c r="I10" s="91"/>
      <c r="J10" s="54" t="s">
        <v>22</v>
      </c>
      <c r="K10" s="55" t="s">
        <v>125</v>
      </c>
      <c r="L10" s="81"/>
      <c r="M10" s="81"/>
    </row>
    <row r="11" spans="2:13" ht="28.5">
      <c r="B11" s="6">
        <v>9</v>
      </c>
      <c r="C11" s="7" t="s">
        <v>10</v>
      </c>
      <c r="D11" s="48" t="s">
        <v>16</v>
      </c>
      <c r="E11" s="6" t="s">
        <v>6</v>
      </c>
      <c r="F11" s="49" t="s">
        <v>44</v>
      </c>
      <c r="G11" s="40">
        <f t="shared" si="0"/>
        <v>20.099999999999994</v>
      </c>
      <c r="H11" s="94">
        <v>201.1</v>
      </c>
      <c r="I11" s="34">
        <f>H11-H8</f>
        <v>79</v>
      </c>
      <c r="J11" s="32" t="s">
        <v>81</v>
      </c>
      <c r="K11" s="15" t="s">
        <v>124</v>
      </c>
      <c r="L11" s="84" t="s">
        <v>160</v>
      </c>
      <c r="M11" s="84" t="s">
        <v>161</v>
      </c>
    </row>
    <row r="12" spans="2:13" ht="13.5">
      <c r="B12" s="62">
        <v>10</v>
      </c>
      <c r="C12" s="57" t="s">
        <v>20</v>
      </c>
      <c r="D12" s="58" t="s">
        <v>16</v>
      </c>
      <c r="E12" s="59" t="s">
        <v>6</v>
      </c>
      <c r="F12" s="43" t="s">
        <v>45</v>
      </c>
      <c r="G12" s="98">
        <f t="shared" si="0"/>
        <v>0.6000000000000227</v>
      </c>
      <c r="H12" s="111">
        <v>201.70000000000002</v>
      </c>
      <c r="I12" s="62"/>
      <c r="J12" s="65" t="s">
        <v>27</v>
      </c>
      <c r="K12" s="112" t="s">
        <v>80</v>
      </c>
      <c r="L12" s="83"/>
      <c r="M12" s="83"/>
    </row>
    <row r="13" spans="2:13" ht="13.5">
      <c r="B13" s="102">
        <v>11</v>
      </c>
      <c r="C13" s="103" t="s">
        <v>11</v>
      </c>
      <c r="D13" s="116" t="s">
        <v>47</v>
      </c>
      <c r="E13" s="102" t="s">
        <v>7</v>
      </c>
      <c r="F13" s="117" t="s">
        <v>46</v>
      </c>
      <c r="G13" s="106">
        <f t="shared" si="0"/>
        <v>13.899999999999977</v>
      </c>
      <c r="H13" s="107">
        <v>215.6</v>
      </c>
      <c r="I13" s="102"/>
      <c r="J13" s="108"/>
      <c r="K13" s="118" t="s">
        <v>70</v>
      </c>
      <c r="L13" s="110"/>
      <c r="M13" s="110"/>
    </row>
    <row r="14" spans="2:13" ht="27">
      <c r="B14" s="102">
        <v>12</v>
      </c>
      <c r="C14" s="103" t="s">
        <v>11</v>
      </c>
      <c r="D14" s="119" t="s">
        <v>47</v>
      </c>
      <c r="E14" s="102" t="s">
        <v>7</v>
      </c>
      <c r="F14" s="117" t="s">
        <v>46</v>
      </c>
      <c r="G14" s="106">
        <f t="shared" si="0"/>
        <v>10.300000000000011</v>
      </c>
      <c r="H14" s="120">
        <v>225.9</v>
      </c>
      <c r="I14" s="117"/>
      <c r="J14" s="108"/>
      <c r="K14" s="109" t="s">
        <v>137</v>
      </c>
      <c r="L14" s="110"/>
      <c r="M14" s="110"/>
    </row>
    <row r="15" spans="2:13" ht="27">
      <c r="B15" s="102">
        <v>13</v>
      </c>
      <c r="C15" s="103" t="s">
        <v>11</v>
      </c>
      <c r="D15" s="116" t="s">
        <v>47</v>
      </c>
      <c r="E15" s="102" t="s">
        <v>7</v>
      </c>
      <c r="F15" s="117" t="s">
        <v>46</v>
      </c>
      <c r="G15" s="106">
        <f t="shared" si="0"/>
        <v>21.599999999999994</v>
      </c>
      <c r="H15" s="107">
        <v>247.5</v>
      </c>
      <c r="I15" s="102"/>
      <c r="J15" s="108"/>
      <c r="K15" s="121" t="s">
        <v>57</v>
      </c>
      <c r="L15" s="110"/>
      <c r="M15" s="110"/>
    </row>
    <row r="16" spans="2:13" ht="13.5">
      <c r="B16" s="102">
        <v>14</v>
      </c>
      <c r="C16" s="103" t="s">
        <v>11</v>
      </c>
      <c r="D16" s="104" t="s">
        <v>16</v>
      </c>
      <c r="E16" s="102" t="s">
        <v>7</v>
      </c>
      <c r="F16" s="105" t="s">
        <v>45</v>
      </c>
      <c r="G16" s="106">
        <f t="shared" si="0"/>
        <v>5.400000000000006</v>
      </c>
      <c r="H16" s="107">
        <v>252.9</v>
      </c>
      <c r="I16" s="122"/>
      <c r="J16" s="108" t="s">
        <v>28</v>
      </c>
      <c r="K16" s="123" t="s">
        <v>126</v>
      </c>
      <c r="L16" s="110"/>
      <c r="M16" s="110"/>
    </row>
    <row r="17" spans="2:13" ht="27">
      <c r="B17" s="143">
        <v>15</v>
      </c>
      <c r="C17" s="144" t="s">
        <v>101</v>
      </c>
      <c r="D17" s="145" t="s">
        <v>16</v>
      </c>
      <c r="E17" s="143" t="s">
        <v>6</v>
      </c>
      <c r="F17" s="146" t="s">
        <v>45</v>
      </c>
      <c r="G17" s="147">
        <f t="shared" si="0"/>
        <v>12.700000000000017</v>
      </c>
      <c r="H17" s="167">
        <v>265.6</v>
      </c>
      <c r="I17" s="143"/>
      <c r="J17" s="168" t="s">
        <v>52</v>
      </c>
      <c r="K17" s="169" t="s">
        <v>50</v>
      </c>
      <c r="L17" s="149"/>
      <c r="M17" s="149"/>
    </row>
    <row r="18" spans="2:13" ht="13.5">
      <c r="B18" s="102">
        <v>16</v>
      </c>
      <c r="C18" s="103" t="s">
        <v>12</v>
      </c>
      <c r="D18" s="104" t="s">
        <v>16</v>
      </c>
      <c r="E18" s="102" t="s">
        <v>6</v>
      </c>
      <c r="F18" s="105" t="s">
        <v>44</v>
      </c>
      <c r="G18" s="106">
        <f t="shared" si="0"/>
        <v>1.5</v>
      </c>
      <c r="H18" s="107">
        <v>267.1</v>
      </c>
      <c r="I18" s="102"/>
      <c r="J18" s="108" t="s">
        <v>23</v>
      </c>
      <c r="K18" s="123" t="s">
        <v>127</v>
      </c>
      <c r="L18" s="110"/>
      <c r="M18" s="110"/>
    </row>
    <row r="19" spans="2:13" ht="27">
      <c r="B19" s="16">
        <v>17</v>
      </c>
      <c r="C19" s="113" t="s">
        <v>13</v>
      </c>
      <c r="D19" s="86" t="s">
        <v>47</v>
      </c>
      <c r="E19" s="59" t="s">
        <v>7</v>
      </c>
      <c r="F19" s="114" t="s">
        <v>46</v>
      </c>
      <c r="G19" s="42">
        <f t="shared" si="0"/>
        <v>16.69999999999999</v>
      </c>
      <c r="H19" s="95">
        <v>283.8</v>
      </c>
      <c r="I19" s="89"/>
      <c r="J19" s="63"/>
      <c r="K19" s="115" t="s">
        <v>133</v>
      </c>
      <c r="L19" s="100"/>
      <c r="M19" s="100"/>
    </row>
    <row r="20" spans="2:13" ht="27">
      <c r="B20" s="4">
        <v>18</v>
      </c>
      <c r="C20" s="7" t="s">
        <v>13</v>
      </c>
      <c r="D20" s="36" t="s">
        <v>47</v>
      </c>
      <c r="E20" s="4" t="s">
        <v>7</v>
      </c>
      <c r="F20" s="46" t="s">
        <v>77</v>
      </c>
      <c r="G20" s="40">
        <f t="shared" si="0"/>
        <v>10.199999999999989</v>
      </c>
      <c r="H20" s="41">
        <v>294</v>
      </c>
      <c r="I20" s="34">
        <f>H20-H11</f>
        <v>92.9</v>
      </c>
      <c r="J20" s="67" t="s">
        <v>100</v>
      </c>
      <c r="K20" s="66" t="s">
        <v>114</v>
      </c>
      <c r="L20" s="84" t="s">
        <v>111</v>
      </c>
      <c r="M20" s="84" t="s">
        <v>111</v>
      </c>
    </row>
    <row r="21" spans="2:16" ht="27">
      <c r="B21" s="59">
        <v>19</v>
      </c>
      <c r="C21" s="113" t="s">
        <v>13</v>
      </c>
      <c r="D21" s="58" t="s">
        <v>16</v>
      </c>
      <c r="E21" s="59" t="s">
        <v>6</v>
      </c>
      <c r="F21" s="43" t="s">
        <v>44</v>
      </c>
      <c r="G21" s="98">
        <f t="shared" si="0"/>
        <v>22.80000000000001</v>
      </c>
      <c r="H21" s="95">
        <v>316.8</v>
      </c>
      <c r="I21" s="59"/>
      <c r="J21" s="125" t="s">
        <v>59</v>
      </c>
      <c r="K21" s="126" t="s">
        <v>58</v>
      </c>
      <c r="L21" s="100"/>
      <c r="M21" s="100"/>
      <c r="N21" s="17"/>
      <c r="O21" s="17"/>
      <c r="P21" s="17"/>
    </row>
    <row r="22" spans="2:16" ht="13.5">
      <c r="B22" s="102">
        <v>20</v>
      </c>
      <c r="C22" s="103" t="s">
        <v>60</v>
      </c>
      <c r="D22" s="104" t="s">
        <v>16</v>
      </c>
      <c r="E22" s="102" t="s">
        <v>6</v>
      </c>
      <c r="F22" s="105" t="s">
        <v>45</v>
      </c>
      <c r="G22" s="106">
        <f t="shared" si="0"/>
        <v>0.5</v>
      </c>
      <c r="H22" s="107">
        <v>317.3</v>
      </c>
      <c r="I22" s="102"/>
      <c r="J22" s="108" t="s">
        <v>61</v>
      </c>
      <c r="K22" s="109" t="s">
        <v>82</v>
      </c>
      <c r="L22" s="110"/>
      <c r="M22" s="130"/>
      <c r="N22" s="17"/>
      <c r="O22" s="17"/>
      <c r="P22" s="17"/>
    </row>
    <row r="23" spans="2:16" ht="13.5">
      <c r="B23" s="102">
        <v>21</v>
      </c>
      <c r="C23" s="103" t="s">
        <v>62</v>
      </c>
      <c r="D23" s="104" t="s">
        <v>15</v>
      </c>
      <c r="E23" s="102" t="s">
        <v>7</v>
      </c>
      <c r="F23" s="105" t="s">
        <v>44</v>
      </c>
      <c r="G23" s="106">
        <f t="shared" si="0"/>
        <v>4.5</v>
      </c>
      <c r="H23" s="107">
        <v>321.8</v>
      </c>
      <c r="I23" s="102"/>
      <c r="J23" s="131" t="s">
        <v>99</v>
      </c>
      <c r="K23" s="109" t="s">
        <v>83</v>
      </c>
      <c r="L23" s="110"/>
      <c r="M23" s="132"/>
      <c r="N23" s="17"/>
      <c r="O23" s="17"/>
      <c r="P23" s="17"/>
    </row>
    <row r="24" spans="2:13" s="17" customFormat="1" ht="54">
      <c r="B24" s="102">
        <v>22</v>
      </c>
      <c r="C24" s="103" t="s">
        <v>12</v>
      </c>
      <c r="D24" s="104" t="s">
        <v>18</v>
      </c>
      <c r="E24" s="102" t="s">
        <v>7</v>
      </c>
      <c r="F24" s="105" t="s">
        <v>45</v>
      </c>
      <c r="G24" s="106">
        <f t="shared" si="0"/>
        <v>31.80000000000001</v>
      </c>
      <c r="H24" s="107">
        <v>353.6</v>
      </c>
      <c r="I24" s="122"/>
      <c r="J24" s="124" t="s">
        <v>157</v>
      </c>
      <c r="K24" s="109" t="s">
        <v>122</v>
      </c>
      <c r="L24" s="110"/>
      <c r="M24" s="110"/>
    </row>
    <row r="25" spans="2:16" ht="13.5">
      <c r="B25" s="16">
        <v>23</v>
      </c>
      <c r="C25" s="113" t="s">
        <v>63</v>
      </c>
      <c r="D25" s="58" t="s">
        <v>17</v>
      </c>
      <c r="E25" s="59" t="s">
        <v>7</v>
      </c>
      <c r="F25" s="43" t="s">
        <v>44</v>
      </c>
      <c r="G25" s="42">
        <f t="shared" si="0"/>
        <v>0.2999999999999545</v>
      </c>
      <c r="H25" s="127">
        <v>353.9</v>
      </c>
      <c r="I25" s="128"/>
      <c r="J25" s="63" t="s">
        <v>64</v>
      </c>
      <c r="K25" s="129" t="s">
        <v>131</v>
      </c>
      <c r="L25" s="100"/>
      <c r="M25" s="100"/>
      <c r="N25" s="17"/>
      <c r="O25" s="17"/>
      <c r="P25" s="17"/>
    </row>
    <row r="26" spans="2:13" ht="27">
      <c r="B26" s="4">
        <v>24</v>
      </c>
      <c r="C26" s="7" t="s">
        <v>63</v>
      </c>
      <c r="D26" s="36" t="s">
        <v>47</v>
      </c>
      <c r="E26" s="4" t="s">
        <v>7</v>
      </c>
      <c r="F26" s="46" t="s">
        <v>46</v>
      </c>
      <c r="G26" s="40">
        <f t="shared" si="0"/>
        <v>0.4000000000000341</v>
      </c>
      <c r="H26" s="94">
        <v>354.3</v>
      </c>
      <c r="I26" s="47">
        <f>H26-H20</f>
        <v>60.30000000000001</v>
      </c>
      <c r="J26" s="50" t="s">
        <v>150</v>
      </c>
      <c r="K26" s="66" t="s">
        <v>65</v>
      </c>
      <c r="L26" s="84" t="s">
        <v>162</v>
      </c>
      <c r="M26" s="85" t="s">
        <v>165</v>
      </c>
    </row>
    <row r="27" spans="2:14" ht="13.5">
      <c r="B27" s="59">
        <v>25</v>
      </c>
      <c r="C27" s="113" t="s">
        <v>66</v>
      </c>
      <c r="D27" s="58" t="s">
        <v>15</v>
      </c>
      <c r="E27" s="59" t="s">
        <v>7</v>
      </c>
      <c r="F27" s="43" t="s">
        <v>44</v>
      </c>
      <c r="G27" s="98">
        <f t="shared" si="0"/>
        <v>0.5999999999999659</v>
      </c>
      <c r="H27" s="95">
        <v>354.9</v>
      </c>
      <c r="I27" s="59"/>
      <c r="J27" s="63" t="s">
        <v>67</v>
      </c>
      <c r="K27" s="99" t="s">
        <v>123</v>
      </c>
      <c r="L27" s="100"/>
      <c r="M27" s="100"/>
      <c r="N27" s="17"/>
    </row>
    <row r="28" spans="2:17" ht="19.5" customHeight="1">
      <c r="B28" s="102">
        <v>26</v>
      </c>
      <c r="C28" s="103" t="s">
        <v>68</v>
      </c>
      <c r="D28" s="104" t="s">
        <v>16</v>
      </c>
      <c r="E28" s="102" t="s">
        <v>6</v>
      </c>
      <c r="F28" s="105" t="s">
        <v>45</v>
      </c>
      <c r="G28" s="106">
        <f t="shared" si="0"/>
        <v>0.6000000000000227</v>
      </c>
      <c r="H28" s="107">
        <v>355.5</v>
      </c>
      <c r="I28" s="122"/>
      <c r="J28" s="135" t="s">
        <v>69</v>
      </c>
      <c r="K28" s="123" t="s">
        <v>84</v>
      </c>
      <c r="L28" s="130"/>
      <c r="M28" s="130"/>
      <c r="N28" s="17"/>
      <c r="O28" s="17"/>
      <c r="P28" s="17"/>
      <c r="Q28" s="17"/>
    </row>
    <row r="29" spans="2:17" ht="13.5">
      <c r="B29" s="102">
        <v>27</v>
      </c>
      <c r="C29" s="103" t="s">
        <v>12</v>
      </c>
      <c r="D29" s="116" t="s">
        <v>47</v>
      </c>
      <c r="E29" s="102" t="s">
        <v>7</v>
      </c>
      <c r="F29" s="117" t="s">
        <v>46</v>
      </c>
      <c r="G29" s="106">
        <f t="shared" si="0"/>
        <v>15</v>
      </c>
      <c r="H29" s="107">
        <v>370.5</v>
      </c>
      <c r="I29" s="122"/>
      <c r="J29" s="108"/>
      <c r="K29" s="118" t="s">
        <v>71</v>
      </c>
      <c r="L29" s="130"/>
      <c r="M29" s="130"/>
      <c r="N29" s="17"/>
      <c r="O29" s="17"/>
      <c r="P29" s="17"/>
      <c r="Q29" s="17"/>
    </row>
    <row r="30" spans="2:17" ht="27">
      <c r="B30" s="102">
        <v>28</v>
      </c>
      <c r="C30" s="103" t="s">
        <v>12</v>
      </c>
      <c r="D30" s="116" t="s">
        <v>47</v>
      </c>
      <c r="E30" s="102" t="s">
        <v>7</v>
      </c>
      <c r="F30" s="117" t="s">
        <v>46</v>
      </c>
      <c r="G30" s="106">
        <f t="shared" si="0"/>
        <v>35.80000000000001</v>
      </c>
      <c r="H30" s="107">
        <v>406.3</v>
      </c>
      <c r="I30" s="122"/>
      <c r="J30" s="108"/>
      <c r="K30" s="109" t="s">
        <v>134</v>
      </c>
      <c r="L30" s="130"/>
      <c r="M30" s="130"/>
      <c r="N30" s="17"/>
      <c r="O30" s="17"/>
      <c r="P30" s="17"/>
      <c r="Q30" s="17"/>
    </row>
    <row r="31" spans="2:17" ht="54">
      <c r="B31" s="102">
        <v>29</v>
      </c>
      <c r="C31" s="103" t="s">
        <v>12</v>
      </c>
      <c r="D31" s="104" t="s">
        <v>73</v>
      </c>
      <c r="E31" s="102" t="s">
        <v>6</v>
      </c>
      <c r="F31" s="105" t="s">
        <v>53</v>
      </c>
      <c r="G31" s="106">
        <f t="shared" si="0"/>
        <v>30.599999999999966</v>
      </c>
      <c r="H31" s="107">
        <v>436.9</v>
      </c>
      <c r="I31" s="122"/>
      <c r="J31" s="108" t="s">
        <v>72</v>
      </c>
      <c r="K31" s="136" t="s">
        <v>135</v>
      </c>
      <c r="L31" s="130"/>
      <c r="M31" s="130"/>
      <c r="N31" s="17"/>
      <c r="O31" s="17"/>
      <c r="P31" s="17"/>
      <c r="Q31" s="17"/>
    </row>
    <row r="32" spans="2:17" ht="13.5">
      <c r="B32" s="16">
        <v>30</v>
      </c>
      <c r="C32" s="60" t="s">
        <v>12</v>
      </c>
      <c r="D32" s="133" t="s">
        <v>47</v>
      </c>
      <c r="E32" s="16" t="s">
        <v>7</v>
      </c>
      <c r="F32" s="35" t="s">
        <v>46</v>
      </c>
      <c r="G32" s="42">
        <f t="shared" si="0"/>
        <v>21.900000000000034</v>
      </c>
      <c r="H32" s="92">
        <v>458.8</v>
      </c>
      <c r="I32" s="90"/>
      <c r="J32" s="54"/>
      <c r="K32" s="134" t="s">
        <v>151</v>
      </c>
      <c r="L32" s="82"/>
      <c r="M32" s="82"/>
      <c r="N32" s="17"/>
      <c r="O32" s="17"/>
      <c r="P32" s="17"/>
      <c r="Q32" s="17"/>
    </row>
    <row r="33" spans="2:17" ht="13.5">
      <c r="B33" s="190">
        <v>31</v>
      </c>
      <c r="C33" s="188" t="s">
        <v>12</v>
      </c>
      <c r="D33" s="194" t="s">
        <v>74</v>
      </c>
      <c r="E33" s="195" t="s">
        <v>6</v>
      </c>
      <c r="F33" s="196" t="s">
        <v>77</v>
      </c>
      <c r="G33" s="192">
        <f t="shared" si="0"/>
        <v>9.099999999999966</v>
      </c>
      <c r="H33" s="197">
        <v>467.9</v>
      </c>
      <c r="I33" s="198">
        <f>H33-H26</f>
        <v>113.59999999999997</v>
      </c>
      <c r="J33" s="199" t="s">
        <v>169</v>
      </c>
      <c r="K33" s="200" t="s">
        <v>152</v>
      </c>
      <c r="L33" s="201" t="s">
        <v>163</v>
      </c>
      <c r="M33" s="201" t="s">
        <v>164</v>
      </c>
      <c r="N33" s="17"/>
      <c r="O33" s="17"/>
      <c r="P33" s="17"/>
      <c r="Q33" s="17"/>
    </row>
    <row r="34" spans="2:17" ht="13.5">
      <c r="B34" s="170">
        <v>32</v>
      </c>
      <c r="C34" s="171" t="s">
        <v>12</v>
      </c>
      <c r="D34" s="172" t="s">
        <v>74</v>
      </c>
      <c r="E34" s="170" t="s">
        <v>6</v>
      </c>
      <c r="F34" s="173" t="s">
        <v>76</v>
      </c>
      <c r="G34" s="174">
        <f t="shared" si="0"/>
        <v>0.6000000000000227</v>
      </c>
      <c r="H34" s="175">
        <v>468.5</v>
      </c>
      <c r="I34" s="176"/>
      <c r="J34" s="177" t="s">
        <v>153</v>
      </c>
      <c r="K34" s="178"/>
      <c r="L34" s="179"/>
      <c r="M34" s="179"/>
      <c r="N34" s="17"/>
      <c r="O34" s="17"/>
      <c r="P34" s="17"/>
      <c r="Q34" s="17"/>
    </row>
    <row r="35" spans="2:17" ht="13.5">
      <c r="B35" s="143">
        <v>33</v>
      </c>
      <c r="C35" s="180" t="s">
        <v>8</v>
      </c>
      <c r="D35" s="181" t="s">
        <v>47</v>
      </c>
      <c r="E35" s="143" t="s">
        <v>7</v>
      </c>
      <c r="F35" s="182" t="s">
        <v>46</v>
      </c>
      <c r="G35" s="147">
        <f t="shared" si="0"/>
        <v>18.100000000000023</v>
      </c>
      <c r="H35" s="167">
        <v>486.6</v>
      </c>
      <c r="I35" s="183"/>
      <c r="J35" s="148"/>
      <c r="K35" s="184" t="s">
        <v>170</v>
      </c>
      <c r="L35" s="166"/>
      <c r="M35" s="166"/>
      <c r="N35" s="17"/>
      <c r="O35" s="17"/>
      <c r="P35" s="17"/>
      <c r="Q35" s="17"/>
    </row>
    <row r="36" spans="2:17" ht="27">
      <c r="B36" s="102">
        <v>34</v>
      </c>
      <c r="C36" s="103" t="s">
        <v>85</v>
      </c>
      <c r="D36" s="116" t="s">
        <v>47</v>
      </c>
      <c r="E36" s="102" t="s">
        <v>7</v>
      </c>
      <c r="F36" s="117" t="s">
        <v>46</v>
      </c>
      <c r="G36" s="106">
        <f t="shared" si="0"/>
        <v>4.599999999999966</v>
      </c>
      <c r="H36" s="107">
        <v>491.2</v>
      </c>
      <c r="I36" s="102"/>
      <c r="J36" s="135"/>
      <c r="K36" s="124" t="s">
        <v>118</v>
      </c>
      <c r="L36" s="110"/>
      <c r="M36" s="110"/>
      <c r="N36" s="17"/>
      <c r="O36" s="17"/>
      <c r="P36" s="17"/>
      <c r="Q36" s="17"/>
    </row>
    <row r="37" spans="2:17" ht="13.5">
      <c r="B37" s="102">
        <v>35</v>
      </c>
      <c r="C37" s="103" t="s">
        <v>8</v>
      </c>
      <c r="D37" s="104" t="s">
        <v>15</v>
      </c>
      <c r="E37" s="102" t="s">
        <v>7</v>
      </c>
      <c r="F37" s="105" t="s">
        <v>76</v>
      </c>
      <c r="G37" s="106">
        <f t="shared" si="0"/>
        <v>16.900000000000034</v>
      </c>
      <c r="H37" s="107">
        <v>508.1</v>
      </c>
      <c r="I37" s="122"/>
      <c r="J37" s="108" t="s">
        <v>86</v>
      </c>
      <c r="K37" s="123" t="s">
        <v>116</v>
      </c>
      <c r="L37" s="110"/>
      <c r="M37" s="110"/>
      <c r="N37" s="17"/>
      <c r="O37" s="17"/>
      <c r="P37" s="17"/>
      <c r="Q37" s="17"/>
    </row>
    <row r="38" spans="2:13" ht="13.5">
      <c r="B38" s="102">
        <v>36</v>
      </c>
      <c r="C38" s="103" t="s">
        <v>8</v>
      </c>
      <c r="D38" s="104" t="s">
        <v>15</v>
      </c>
      <c r="E38" s="102" t="s">
        <v>7</v>
      </c>
      <c r="F38" s="105" t="s">
        <v>45</v>
      </c>
      <c r="G38" s="106">
        <f t="shared" si="0"/>
        <v>9.299999999999955</v>
      </c>
      <c r="H38" s="107">
        <v>517.4</v>
      </c>
      <c r="I38" s="122"/>
      <c r="J38" s="108" t="s">
        <v>87</v>
      </c>
      <c r="K38" s="109" t="s">
        <v>88</v>
      </c>
      <c r="L38" s="110"/>
      <c r="M38" s="110"/>
    </row>
    <row r="39" spans="2:13" ht="24">
      <c r="B39" s="102">
        <v>37</v>
      </c>
      <c r="C39" s="103" t="s">
        <v>8</v>
      </c>
      <c r="D39" s="116" t="s">
        <v>47</v>
      </c>
      <c r="E39" s="102" t="s">
        <v>7</v>
      </c>
      <c r="F39" s="117" t="s">
        <v>46</v>
      </c>
      <c r="G39" s="106">
        <f t="shared" si="0"/>
        <v>13.899999999999977</v>
      </c>
      <c r="H39" s="106">
        <v>531.3</v>
      </c>
      <c r="I39" s="122"/>
      <c r="J39" s="123" t="s">
        <v>109</v>
      </c>
      <c r="K39" s="139" t="s">
        <v>136</v>
      </c>
      <c r="L39" s="110"/>
      <c r="M39" s="110"/>
    </row>
    <row r="40" spans="2:13" ht="36">
      <c r="B40" s="16">
        <v>38</v>
      </c>
      <c r="C40" s="60" t="s">
        <v>8</v>
      </c>
      <c r="D40" s="133" t="s">
        <v>47</v>
      </c>
      <c r="E40" s="16" t="s">
        <v>7</v>
      </c>
      <c r="F40" s="35" t="s">
        <v>46</v>
      </c>
      <c r="G40" s="42">
        <f t="shared" si="0"/>
        <v>12.400000000000091</v>
      </c>
      <c r="H40" s="92">
        <v>543.7</v>
      </c>
      <c r="I40" s="90"/>
      <c r="J40" s="55"/>
      <c r="K40" s="138" t="s">
        <v>128</v>
      </c>
      <c r="L40" s="81"/>
      <c r="M40" s="81"/>
    </row>
    <row r="41" spans="2:14" ht="27.75">
      <c r="B41" s="6">
        <v>39</v>
      </c>
      <c r="C41" s="7" t="s">
        <v>8</v>
      </c>
      <c r="D41" s="51" t="s">
        <v>74</v>
      </c>
      <c r="E41" s="6" t="s">
        <v>75</v>
      </c>
      <c r="F41" s="46" t="s">
        <v>46</v>
      </c>
      <c r="G41" s="40">
        <f t="shared" si="0"/>
        <v>31.699999999999932</v>
      </c>
      <c r="H41" s="94">
        <v>575.4</v>
      </c>
      <c r="I41" s="34">
        <f>H41-H33</f>
        <v>107.5</v>
      </c>
      <c r="J41" s="15" t="s">
        <v>154</v>
      </c>
      <c r="K41" s="52" t="s">
        <v>129</v>
      </c>
      <c r="L41" s="85" t="s">
        <v>166</v>
      </c>
      <c r="M41" s="84" t="s">
        <v>112</v>
      </c>
      <c r="N41" s="17"/>
    </row>
    <row r="42" spans="2:14" ht="13.5">
      <c r="B42" s="62">
        <v>40</v>
      </c>
      <c r="C42" s="57" t="s">
        <v>89</v>
      </c>
      <c r="D42" s="64" t="s">
        <v>73</v>
      </c>
      <c r="E42" s="62" t="s">
        <v>7</v>
      </c>
      <c r="F42" s="114" t="s">
        <v>90</v>
      </c>
      <c r="G42" s="98">
        <f t="shared" si="0"/>
        <v>9.100000000000023</v>
      </c>
      <c r="H42" s="111">
        <v>584.5</v>
      </c>
      <c r="I42" s="137"/>
      <c r="J42" s="112" t="s">
        <v>92</v>
      </c>
      <c r="K42" s="140" t="s">
        <v>91</v>
      </c>
      <c r="L42" s="83"/>
      <c r="M42" s="83"/>
      <c r="N42" s="17"/>
    </row>
    <row r="43" spans="2:14" ht="13.5">
      <c r="B43" s="102">
        <v>41</v>
      </c>
      <c r="C43" s="103" t="s">
        <v>9</v>
      </c>
      <c r="D43" s="104" t="s">
        <v>74</v>
      </c>
      <c r="E43" s="102" t="s">
        <v>75</v>
      </c>
      <c r="F43" s="105" t="s">
        <v>45</v>
      </c>
      <c r="G43" s="106">
        <f t="shared" si="0"/>
        <v>2.8999999999999773</v>
      </c>
      <c r="H43" s="107">
        <v>587.4</v>
      </c>
      <c r="I43" s="122"/>
      <c r="J43" s="123" t="s">
        <v>93</v>
      </c>
      <c r="K43" s="141" t="s">
        <v>119</v>
      </c>
      <c r="L43" s="110"/>
      <c r="M43" s="110"/>
      <c r="N43" s="17"/>
    </row>
    <row r="44" spans="2:13" ht="13.5">
      <c r="B44" s="102">
        <v>42</v>
      </c>
      <c r="C44" s="103" t="s">
        <v>9</v>
      </c>
      <c r="D44" s="104" t="s">
        <v>16</v>
      </c>
      <c r="E44" s="102" t="s">
        <v>75</v>
      </c>
      <c r="F44" s="105" t="s">
        <v>76</v>
      </c>
      <c r="G44" s="106">
        <f t="shared" si="0"/>
        <v>0.3000000000000682</v>
      </c>
      <c r="H44" s="107">
        <v>587.7</v>
      </c>
      <c r="I44" s="122"/>
      <c r="J44" s="123" t="s">
        <v>93</v>
      </c>
      <c r="K44" s="109" t="s">
        <v>96</v>
      </c>
      <c r="L44" s="110"/>
      <c r="M44" s="110"/>
    </row>
    <row r="45" spans="2:13" ht="27">
      <c r="B45" s="102">
        <v>43</v>
      </c>
      <c r="C45" s="103" t="s">
        <v>9</v>
      </c>
      <c r="D45" s="104" t="s">
        <v>74</v>
      </c>
      <c r="E45" s="102" t="s">
        <v>75</v>
      </c>
      <c r="F45" s="105" t="s">
        <v>45</v>
      </c>
      <c r="G45" s="106">
        <f t="shared" si="0"/>
        <v>3.3999999999999773</v>
      </c>
      <c r="H45" s="106">
        <v>591.1</v>
      </c>
      <c r="I45" s="122"/>
      <c r="J45" s="123" t="s">
        <v>94</v>
      </c>
      <c r="K45" s="109" t="s">
        <v>115</v>
      </c>
      <c r="L45" s="110"/>
      <c r="M45" s="110"/>
    </row>
    <row r="46" spans="2:13" ht="27">
      <c r="B46" s="102">
        <v>44</v>
      </c>
      <c r="C46" s="103" t="s">
        <v>95</v>
      </c>
      <c r="D46" s="104" t="s">
        <v>74</v>
      </c>
      <c r="E46" s="102" t="s">
        <v>75</v>
      </c>
      <c r="F46" s="105" t="s">
        <v>45</v>
      </c>
      <c r="G46" s="106">
        <f t="shared" si="0"/>
        <v>19.299999999999955</v>
      </c>
      <c r="H46" s="107">
        <v>610.4</v>
      </c>
      <c r="I46" s="122"/>
      <c r="J46" s="142" t="s">
        <v>155</v>
      </c>
      <c r="K46" s="109" t="s">
        <v>130</v>
      </c>
      <c r="L46" s="110"/>
      <c r="M46" s="110"/>
    </row>
    <row r="47" spans="2:13" ht="27">
      <c r="B47" s="16">
        <v>45</v>
      </c>
      <c r="C47" s="60" t="s">
        <v>97</v>
      </c>
      <c r="D47" s="53" t="s">
        <v>16</v>
      </c>
      <c r="E47" s="16" t="s">
        <v>75</v>
      </c>
      <c r="F47" s="33" t="s">
        <v>76</v>
      </c>
      <c r="G47" s="42">
        <f t="shared" si="0"/>
        <v>2.2000000000000455</v>
      </c>
      <c r="H47" s="92">
        <v>612.6</v>
      </c>
      <c r="I47" s="90"/>
      <c r="J47" s="97" t="s">
        <v>156</v>
      </c>
      <c r="K47" s="56" t="s">
        <v>120</v>
      </c>
      <c r="L47" s="81"/>
      <c r="M47" s="81"/>
    </row>
    <row r="48" spans="2:13" ht="14.25">
      <c r="B48" s="4">
        <v>46</v>
      </c>
      <c r="C48" s="7" t="s">
        <v>21</v>
      </c>
      <c r="D48" s="36" t="s">
        <v>47</v>
      </c>
      <c r="E48" s="4" t="s">
        <v>7</v>
      </c>
      <c r="F48" s="4"/>
      <c r="G48" s="40">
        <f t="shared" si="0"/>
        <v>0.1999999999999318</v>
      </c>
      <c r="H48" s="96">
        <v>612.8</v>
      </c>
      <c r="I48" s="44">
        <f>H48-H41</f>
        <v>37.39999999999998</v>
      </c>
      <c r="J48" s="30" t="s">
        <v>98</v>
      </c>
      <c r="K48" s="24"/>
      <c r="L48" s="84" t="s">
        <v>113</v>
      </c>
      <c r="M48" s="39" t="s">
        <v>167</v>
      </c>
    </row>
    <row r="49" spans="4:8" ht="13.5">
      <c r="D49" s="9"/>
      <c r="E49"/>
      <c r="F49"/>
      <c r="G49" s="14"/>
      <c r="H49" s="87"/>
    </row>
    <row r="50" spans="2:8" ht="13.5">
      <c r="B50" s="185"/>
      <c r="C50" s="185"/>
      <c r="D50" s="186" t="s">
        <v>171</v>
      </c>
      <c r="E50"/>
      <c r="F50"/>
      <c r="G50" s="14"/>
      <c r="H50" s="87"/>
    </row>
    <row r="51" spans="4:8" ht="13.5">
      <c r="D51" s="186" t="s">
        <v>173</v>
      </c>
      <c r="E51"/>
      <c r="F51"/>
      <c r="G51" s="14"/>
      <c r="H51" s="87"/>
    </row>
    <row r="52" spans="4:8" ht="13.5">
      <c r="D52" s="9"/>
      <c r="E52"/>
      <c r="F52"/>
      <c r="G52" s="14"/>
      <c r="H52" s="87"/>
    </row>
    <row r="53" spans="4:8" ht="13.5">
      <c r="D53" s="9"/>
      <c r="E53"/>
      <c r="F53"/>
      <c r="G53" s="14"/>
      <c r="H53" s="87"/>
    </row>
    <row r="54" spans="4:8" ht="13.5">
      <c r="D54" s="9"/>
      <c r="E54"/>
      <c r="F54"/>
      <c r="G54" s="14"/>
      <c r="H54" s="87"/>
    </row>
    <row r="55" spans="4:8" ht="13.5">
      <c r="D55" s="9"/>
      <c r="E55"/>
      <c r="F55"/>
      <c r="G55" s="14"/>
      <c r="H55" s="87"/>
    </row>
    <row r="56" spans="4:8" ht="13.5">
      <c r="D56" s="9"/>
      <c r="E56"/>
      <c r="F56"/>
      <c r="G56" s="14"/>
      <c r="H56" s="87"/>
    </row>
    <row r="57" spans="4:8" ht="13.5">
      <c r="D57" s="9"/>
      <c r="E57"/>
      <c r="F57"/>
      <c r="G57" s="14"/>
      <c r="H57" s="87"/>
    </row>
    <row r="58" spans="4:8" ht="13.5">
      <c r="D58" s="9"/>
      <c r="E58"/>
      <c r="F58"/>
      <c r="G58" s="14"/>
      <c r="H58" s="87"/>
    </row>
  </sheetData>
  <sheetProtection/>
  <printOptions/>
  <pageMargins left="0.5118110236220472" right="0" top="0.35433070866141736" bottom="0.15748031496062992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12"/>
  <sheetViews>
    <sheetView showGridLines="0" zoomScalePageLayoutView="0" workbookViewId="0" topLeftCell="A1">
      <selection activeCell="N16" sqref="N16"/>
    </sheetView>
  </sheetViews>
  <sheetFormatPr defaultColWidth="9.140625" defaultRowHeight="15"/>
  <cols>
    <col min="1" max="1" width="2.8515625" style="0" customWidth="1"/>
    <col min="2" max="2" width="6.140625" style="8" bestFit="1" customWidth="1"/>
    <col min="3" max="3" width="23.421875" style="0" bestFit="1" customWidth="1"/>
    <col min="4" max="4" width="5.421875" style="8" bestFit="1" customWidth="1"/>
    <col min="5" max="7" width="6.421875" style="0" bestFit="1" customWidth="1"/>
    <col min="8" max="8" width="7.7109375" style="0" bestFit="1" customWidth="1"/>
  </cols>
  <sheetData>
    <row r="1" ht="18.75">
      <c r="B1" s="3" t="s">
        <v>172</v>
      </c>
    </row>
    <row r="2" spans="2:8" ht="14.25">
      <c r="B2" s="209" t="s">
        <v>33</v>
      </c>
      <c r="C2" s="207" t="s">
        <v>2</v>
      </c>
      <c r="D2" s="207" t="s">
        <v>40</v>
      </c>
      <c r="E2" s="27" t="s">
        <v>25</v>
      </c>
      <c r="F2" s="27" t="s">
        <v>26</v>
      </c>
      <c r="G2" s="28" t="s">
        <v>29</v>
      </c>
      <c r="H2" s="28" t="s">
        <v>30</v>
      </c>
    </row>
    <row r="3" spans="2:8" ht="15" thickBot="1">
      <c r="B3" s="210"/>
      <c r="C3" s="208"/>
      <c r="D3" s="208"/>
      <c r="E3" s="29" t="s">
        <v>39</v>
      </c>
      <c r="F3" s="29" t="s">
        <v>39</v>
      </c>
      <c r="G3" s="31" t="s">
        <v>41</v>
      </c>
      <c r="H3" s="31" t="s">
        <v>41</v>
      </c>
    </row>
    <row r="4" spans="2:8" ht="15" thickTop="1">
      <c r="B4" s="1" t="s">
        <v>34</v>
      </c>
      <c r="C4" s="56" t="s">
        <v>102</v>
      </c>
      <c r="D4" s="77" t="s">
        <v>110</v>
      </c>
      <c r="E4" s="71">
        <v>0</v>
      </c>
      <c r="F4" s="72">
        <v>0</v>
      </c>
      <c r="G4" s="68">
        <v>0.3333333333333333</v>
      </c>
      <c r="H4" s="68">
        <v>0.3541666666666667</v>
      </c>
    </row>
    <row r="5" spans="2:8" ht="14.25">
      <c r="B5" s="2">
        <v>1</v>
      </c>
      <c r="C5" s="20" t="s">
        <v>51</v>
      </c>
      <c r="D5" s="21" t="s">
        <v>32</v>
      </c>
      <c r="E5" s="73">
        <f aca="true" t="shared" si="0" ref="E5:E12">F5-F4</f>
        <v>81.1</v>
      </c>
      <c r="F5" s="74">
        <v>81.1</v>
      </c>
      <c r="G5" s="69">
        <v>0.43263888888888885</v>
      </c>
      <c r="H5" s="69">
        <v>0.5583333333333333</v>
      </c>
    </row>
    <row r="6" spans="2:8" ht="14.25">
      <c r="B6" s="2">
        <v>2</v>
      </c>
      <c r="C6" s="20" t="s">
        <v>36</v>
      </c>
      <c r="D6" s="21" t="s">
        <v>31</v>
      </c>
      <c r="E6" s="73">
        <f t="shared" si="0"/>
        <v>87.20000000000002</v>
      </c>
      <c r="F6" s="74">
        <v>168.3</v>
      </c>
      <c r="G6" s="69">
        <v>0.5388888888888889</v>
      </c>
      <c r="H6" s="69">
        <v>0.7999999999999999</v>
      </c>
    </row>
    <row r="7" spans="2:8" ht="14.25">
      <c r="B7" s="2">
        <v>3</v>
      </c>
      <c r="C7" s="22" t="s">
        <v>37</v>
      </c>
      <c r="D7" s="21" t="s">
        <v>31</v>
      </c>
      <c r="E7" s="73">
        <f t="shared" si="0"/>
        <v>69.89999999999998</v>
      </c>
      <c r="F7" s="74">
        <v>238.2</v>
      </c>
      <c r="G7" s="69">
        <v>0.6277777777777778</v>
      </c>
      <c r="H7" s="69">
        <v>0.9944444444444445</v>
      </c>
    </row>
    <row r="8" spans="2:8" ht="14.25">
      <c r="B8" s="2" t="s">
        <v>106</v>
      </c>
      <c r="C8" s="45" t="s">
        <v>103</v>
      </c>
      <c r="D8" s="21" t="s">
        <v>32</v>
      </c>
      <c r="E8" s="73">
        <f t="shared" si="0"/>
        <v>34.69999999999999</v>
      </c>
      <c r="F8" s="75">
        <v>272.9</v>
      </c>
      <c r="G8" s="77" t="s">
        <v>110</v>
      </c>
      <c r="H8" s="77" t="s">
        <v>110</v>
      </c>
    </row>
    <row r="9" spans="2:8" ht="14.25">
      <c r="B9" s="2">
        <v>4</v>
      </c>
      <c r="C9" s="61" t="s">
        <v>104</v>
      </c>
      <c r="D9" s="21" t="s">
        <v>31</v>
      </c>
      <c r="E9" s="73">
        <f t="shared" si="0"/>
        <v>59.900000000000034</v>
      </c>
      <c r="F9" s="76">
        <v>332.8</v>
      </c>
      <c r="G9" s="69">
        <v>0.751388888888889</v>
      </c>
      <c r="H9" s="69">
        <v>0.25833333333333336</v>
      </c>
    </row>
    <row r="10" spans="2:8" ht="14.25">
      <c r="B10" s="2">
        <v>5</v>
      </c>
      <c r="C10" s="61" t="s">
        <v>105</v>
      </c>
      <c r="D10" s="21" t="s">
        <v>32</v>
      </c>
      <c r="E10" s="73">
        <f t="shared" si="0"/>
        <v>133</v>
      </c>
      <c r="F10" s="76">
        <v>465.8</v>
      </c>
      <c r="G10" s="69">
        <v>0.9305555555555555</v>
      </c>
      <c r="H10" s="69">
        <v>0.6277777777777778</v>
      </c>
    </row>
    <row r="11" spans="2:8" ht="14.25">
      <c r="B11" s="2">
        <v>6</v>
      </c>
      <c r="C11" s="23" t="s">
        <v>38</v>
      </c>
      <c r="D11" s="21" t="s">
        <v>31</v>
      </c>
      <c r="E11" s="73">
        <f t="shared" si="0"/>
        <v>105.09999999999997</v>
      </c>
      <c r="F11" s="76">
        <v>570.9</v>
      </c>
      <c r="G11" s="69">
        <v>0.0763888888888889</v>
      </c>
      <c r="H11" s="69">
        <v>0.9194444444444444</v>
      </c>
    </row>
    <row r="12" spans="2:8" ht="14.25">
      <c r="B12" s="2" t="s">
        <v>35</v>
      </c>
      <c r="C12" s="56" t="s">
        <v>102</v>
      </c>
      <c r="D12" s="21" t="s">
        <v>32</v>
      </c>
      <c r="E12" s="73">
        <f t="shared" si="0"/>
        <v>37.39999999999998</v>
      </c>
      <c r="F12" s="19">
        <v>608.3</v>
      </c>
      <c r="G12" s="69">
        <v>0.11666666666666665</v>
      </c>
      <c r="H12" s="70">
        <v>0</v>
      </c>
    </row>
  </sheetData>
  <sheetProtection/>
  <mergeCells count="3">
    <mergeCell ref="C2:C3"/>
    <mergeCell ref="B2:B3"/>
    <mergeCell ref="D2:D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yuichi-2</cp:lastModifiedBy>
  <cp:lastPrinted>2018-07-22T10:51:54Z</cp:lastPrinted>
  <dcterms:created xsi:type="dcterms:W3CDTF">2015-05-27T14:18:16Z</dcterms:created>
  <dcterms:modified xsi:type="dcterms:W3CDTF">2018-07-22T14:18:59Z</dcterms:modified>
  <cp:category/>
  <cp:version/>
  <cp:contentType/>
  <cp:contentStatus/>
</cp:coreProperties>
</file>